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h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<sst xmlns="http://schemas.openxmlformats.org/spreadsheetml/2006/main" count="44" uniqueCount="44">
  <si>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LEADFLOW · KOSTENLOSE RESSOURCE</t>
  </si>
  <si>
    <t xml:space="preserve">Was darf ein Lead kosten?</t>
  </si>
  <si>
    <t xml:space="preserve">Trag deine Zahlen in die gelben Felder ein. Alles andere rechnet sich von selbst. Die Frage „ist mein Preis pro Lead gut?" lässt sich nur so beantworten – nie durch einen Vergleich mit anderen Betrieben.</t>
  </si>
  <si>
    <t xml:space="preserve">1 · Deine Zahlen</t>
  </si>
  <si>
    <t xml:space="preserve">Durchschnittlicher Umsatz pro gewonnenem Kunden</t>
  </si>
  <si>
    <t xml:space="preserve">Bei Abomodellen: Monatsbeitrag × durchschnittliche Laufzeit in Monaten. Nicht der Listenpreis, sondern das, was im Schnitt wirklich ankommt.</t>
  </si>
  <si>
    <t xml:space="preserve">Davon Deckungsbeitrag (Umsatz minus variable Kosten)</t>
  </si>
  <si>
    <t xml:space="preserve">Alles abziehen, was nur anfällt, weil dieser Kunde da ist: Provision, Verbrauch, Betreuungszeit. Nicht Miete oder Versicherung.</t>
  </si>
  <si>
    <t xml:space="preserve">Anteil der Leads, die du telefonisch erreichst</t>
  </si>
  <si>
    <t xml:space="preserve">Von 100 Formularen: wie viele hast du am Telefon? Ohne strukturiertes Nachfassen liegt der Wert oft unter 50 Prozent.</t>
  </si>
  <si>
    <t xml:space="preserve">Davon: Anteil, der einen Termin vereinbart</t>
  </si>
  <si>
    <t xml:space="preserve">Von den Erreichten: wie viele machen einen Termin aus?</t>
  </si>
  <si>
    <t xml:space="preserve">Davon: Anteil, der zum Termin erscheint</t>
  </si>
  <si>
    <t xml:space="preserve">Von den Terminen: wie viele erscheinen wirklich? Der am häufigsten unterschätzte Wert.</t>
  </si>
  <si>
    <t xml:space="preserve">Davon: Anteil, der Kunde wird</t>
  </si>
  <si>
    <t xml:space="preserve">Von den Erschienenen: wie viele werden Kunde?</t>
  </si>
  <si>
    <t xml:space="preserve">Anteil des Deckungsbeitrags, den Werbung kosten darf</t>
  </si>
  <si>
    <t xml:space="preserve">30 Prozent ist ein üblicher Startwert. Wer schnell wachsen will, geht höher – und verzichtet bewusst auf Marge.</t>
  </si>
  <si>
    <t xml:space="preserve">Die Werte sind Beispielzahlen aus einem Fitnessstudio – bitte durch deine ersetzen. Wenn du eine Quote nicht kennst, ist genau das das erste Ergebnis: dann wird sie ab heute gemessen.</t>
  </si>
  <si>
    <t xml:space="preserve">2 · Was daraus folgt</t>
  </si>
  <si>
    <t xml:space="preserve">Deckungsbeitrag pro Kunde</t>
  </si>
  <si>
    <t xml:space="preserve">Anteil der Leads, aus denen ein Kunde wird</t>
  </si>
  <si>
    <t xml:space="preserve">Leads je gewonnenem Kunden</t>
  </si>
  <si>
    <t xml:space="preserve">Maximale Kosten pro gewonnenem Kunden (CAC)</t>
  </si>
  <si>
    <t xml:space="preserve">Maximaler Preis pro Lead (CPL)</t>
  </si>
  <si>
    <t xml:space="preserve">Das ist die Zahl, die du deiner Agentur nennst. Nicht „möglichst günstig".</t>
  </si>
  <si>
    <t xml:space="preserve">Preis pro Lead, bei dem du bei null landest</t>
  </si>
  <si>
    <t xml:space="preserve">Der obere Wert ist deine Obergrenze für profitables Wachstum. Der untere ist die Schmerzgrenze: Darüber zahlst du drauf. Dazwischen liegt der Bereich, in dem Skalieren eine bewusste Entscheidung ist – kein Versehen.</t>
  </si>
  <si>
    <t xml:space="preserve">3 · Gegenprobe: Was bringt ein Budget?</t>
  </si>
  <si>
    <t xml:space="preserve">Monatliches Werbebudget</t>
  </si>
  <si>
    <t xml:space="preserve">Dein tatsächlicher Preis pro Lead</t>
  </si>
  <si>
    <t xml:space="preserve">Leads pro Monat</t>
  </si>
  <si>
    <t xml:space="preserve">Neue Kunden pro Monat</t>
  </si>
  <si>
    <t xml:space="preserve">Deckungsbeitrag daraus</t>
  </si>
  <si>
    <t xml:space="preserve">Bleibt nach Werbekosten</t>
  </si>
  <si>
    <t xml:space="preserve">Vor Steuern und vor deiner eigenen Zeit. Wenn hier eine rote Zahl steht, wächst du auf Kosten der Substanz.</t>
  </si>
  <si>
    <t xml:space="preserve">Einschätzung</t>
  </si>
  <si>
    <t xml:space="preserve">Wenn hier „zu teuer" steht, ist der erste Hebel fast nie das Werbekonto, sondern die Quote darunter: Erreichbarkeit und Erscheinungsquote lassen sich meist schneller verdoppeln als der Preis pro Lead halbieren.</t>
  </si>
  <si>
    <t xml:space="preserve">Legende</t>
  </si>
  <si>
    <t xml:space="preserve">Gelb hinterlegt, blaue Schrift: hier trägst du ein.</t>
  </si>
  <si>
    <t xml:space="preserve">Weiß: rechnet sich automatisch, bitte nicht überschreiben.</t>
  </si>
  <si>
    <t xml:space="preserve">Mintgrün: die beiden Zahlen, auf die es ankommt.</t>
  </si>
  <si>
    <t xml:space="preserve">Leadflow · Niklas König · leadflow-agentur.de · info@leadflow-agentur.de</t>
  </si>
  <si>
    <t xml:space="preserve">Fragen zu deinen Zahlen? Schreib mir – ich antworte auch dann, wenn daraus kein Auftrag wird.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</si>
</sst>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&quot; €&quot;"/>
    <numFmt numFmtId="166" formatCode="0\ %"/>
    <numFmt numFmtId="167" formatCode="00\ %"/>
    <numFmt numFmtId="168" formatCode="#,##0.0"/>
    <numFmt numFmtId="169" formatCode="#,##0"/>
    <numFmt numFmtId="170" formatCode="#,##0.00&quot; €&quot;;[RED]\-#,##0.00&quot; €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6E5C"/>
      <name val="Arial"/>
      <family val="0"/>
      <charset val="1"/>
    </font>
    <font>
      <b val="true"/>
      <sz val="16"/>
      <color rgb="FF1E1B4A"/>
      <name val="Arial"/>
      <family val="0"/>
      <charset val="1"/>
    </font>
    <font>
      <sz val="9"/>
      <color rgb="FF454B7D"/>
      <name val="Arial"/>
      <family val="0"/>
      <charset val="1"/>
    </font>
    <font>
      <b val="true"/>
      <sz val="11"/>
      <color rgb="FF1E1B4A"/>
      <name val="Arial"/>
      <family val="0"/>
      <charset val="1"/>
    </font>
    <font>
      <sz val="10"/>
      <color rgb="FF26245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1E1B4A"/>
      <name val="Arial"/>
      <family val="0"/>
      <charset val="1"/>
    </font>
    <font>
      <b val="true"/>
      <sz val="10"/>
      <color rgb="FF1E1B4A"/>
      <name val="Arial"/>
      <family val="0"/>
      <charset val="1"/>
    </font>
    <font>
      <b val="true"/>
      <sz val="10"/>
      <color rgb="FF006E5C"/>
      <name val="Arial"/>
      <family val="0"/>
      <charset val="1"/>
    </font>
    <font>
      <b val="true"/>
      <sz val="9"/>
      <color rgb="FF1E1B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6"/>
        <bgColor rgb="FFFFFFFF"/>
      </patternFill>
    </fill>
    <fill>
      <patternFill patternType="solid">
        <fgColor rgb="FFE6FFF9"/>
        <bgColor rgb="FFFFFFFF"/>
      </patternFill>
    </fill>
    <fill>
      <patternFill patternType="solid">
        <fgColor rgb="FFFFFFFF"/>
        <bgColor rgb="FFE6FFF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E1B4A"/>
      </bottom>
      <diagonal/>
    </border>
    <border diagonalUp="false" diagonalDown="false">
      <left style="thin">
        <color rgb="FFE6E8F2"/>
      </left>
      <right style="thin">
        <color rgb="FFE6E8F2"/>
      </right>
      <top style="thin">
        <color rgb="FFE6E8F2"/>
      </top>
      <bottom style="thin">
        <color rgb="FFE6E8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7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E5C"/>
      <rgbColor rgb="FFC0C0C0"/>
      <rgbColor rgb="FF808080"/>
      <rgbColor rgb="FF9999FF"/>
      <rgbColor rgb="FF993366"/>
      <rgbColor rgb="FFFFF6D6"/>
      <rgbColor rgb="FFE6FF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8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E1B4A"/>
      <rgbColor rgb="FF339966"/>
      <rgbColor rgb="FF003300"/>
      <rgbColor rgb="FF333300"/>
      <rgbColor rgb="FF993300"/>
      <rgbColor rgb="FF993366"/>
      <rgbColor rgb="FF454B7D"/>
      <rgbColor rgb="FF2624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58"/>
  </cols>
  <sheetData>
    <row r="2" customFormat="false" ht="15" hidden="false" customHeight="false" outlineLevel="0" collapsed="false">
      <c r="B2" s="1" t="s">
        <v>0</v>
      </c>
    </row>
    <row r="3" customFormat="false" ht="19.7" hidden="false" customHeight="false" outlineLevel="0" collapsed="false">
      <c r="B3" s="2" t="s">
        <v>1</v>
      </c>
    </row>
    <row r="4" customFormat="false" ht="42" hidden="false" customHeight="true" outlineLevel="0" collapsed="false">
      <c r="B4" s="3" t="s">
        <v>2</v>
      </c>
      <c r="C4" s="3"/>
    </row>
    <row r="6" customFormat="false" ht="15" hidden="false" customHeight="false" outlineLevel="0" collapsed="false">
      <c r="B6" s="4" t="s">
        <v>3</v>
      </c>
      <c r="C6" s="5"/>
    </row>
    <row r="7" customFormat="false" ht="30" hidden="false" customHeight="true" outlineLevel="0" collapsed="false">
      <c r="B7" s="6" t="s">
        <v>4</v>
      </c>
      <c r="C7" s="7" t="n">
        <v>1200</v>
      </c>
      <c r="E7" s="8" t="s">
        <v>5</v>
      </c>
    </row>
    <row r="8" customFormat="false" ht="30" hidden="false" customHeight="true" outlineLevel="0" collapsed="false">
      <c r="B8" s="6" t="s">
        <v>6</v>
      </c>
      <c r="C8" s="9" t="n">
        <v>0.65</v>
      </c>
      <c r="E8" s="8" t="s">
        <v>7</v>
      </c>
    </row>
    <row r="9" customFormat="false" ht="30" hidden="false" customHeight="true" outlineLevel="0" collapsed="false">
      <c r="B9" s="6" t="s">
        <v>8</v>
      </c>
      <c r="C9" s="9" t="n">
        <v>0.7</v>
      </c>
      <c r="E9" s="8" t="s">
        <v>9</v>
      </c>
    </row>
    <row r="10" customFormat="false" ht="30" hidden="false" customHeight="true" outlineLevel="0" collapsed="false">
      <c r="B10" s="6" t="s">
        <v>10</v>
      </c>
      <c r="C10" s="9" t="n">
        <v>0.55</v>
      </c>
      <c r="E10" s="8" t="s">
        <v>11</v>
      </c>
    </row>
    <row r="11" customFormat="false" ht="30" hidden="false" customHeight="true" outlineLevel="0" collapsed="false">
      <c r="B11" s="6" t="s">
        <v>12</v>
      </c>
      <c r="C11" s="9" t="n">
        <v>0.6</v>
      </c>
      <c r="E11" s="8" t="s">
        <v>13</v>
      </c>
    </row>
    <row r="12" customFormat="false" ht="30" hidden="false" customHeight="true" outlineLevel="0" collapsed="false">
      <c r="B12" s="6" t="s">
        <v>14</v>
      </c>
      <c r="C12" s="9" t="n">
        <v>0.4</v>
      </c>
      <c r="E12" s="8" t="s">
        <v>15</v>
      </c>
    </row>
    <row r="13" customFormat="false" ht="30" hidden="false" customHeight="true" outlineLevel="0" collapsed="false">
      <c r="B13" s="6" t="s">
        <v>16</v>
      </c>
      <c r="C13" s="9" t="n">
        <v>0.3</v>
      </c>
      <c r="E13" s="8" t="s">
        <v>17</v>
      </c>
    </row>
    <row r="14" customFormat="false" ht="42" hidden="false" customHeight="true" outlineLevel="0" collapsed="false">
      <c r="B14" s="3" t="s">
        <v>18</v>
      </c>
      <c r="C14" s="3"/>
    </row>
    <row r="16" customFormat="false" ht="15" hidden="false" customHeight="false" outlineLevel="0" collapsed="false">
      <c r="B16" s="4" t="s">
        <v>19</v>
      </c>
      <c r="C16" s="5"/>
    </row>
    <row r="17" customFormat="false" ht="15" hidden="false" customHeight="false" outlineLevel="0" collapsed="false">
      <c r="B17" s="6" t="s">
        <v>20</v>
      </c>
      <c r="C17" s="10" t="n">
        <f aca="false">C7*C8</f>
        <v>780</v>
      </c>
    </row>
    <row r="18" customFormat="false" ht="15" hidden="false" customHeight="false" outlineLevel="0" collapsed="false">
      <c r="B18" s="6" t="s">
        <v>21</v>
      </c>
      <c r="C18" s="11" t="n">
        <f aca="false">C9*C10*C11*C12</f>
        <v>0.0924</v>
      </c>
    </row>
    <row r="19" customFormat="false" ht="15" hidden="false" customHeight="false" outlineLevel="0" collapsed="false">
      <c r="B19" s="6" t="s">
        <v>22</v>
      </c>
      <c r="C19" s="12" t="n">
        <f aca="false">IF(C18=0,"",1/C18)</f>
        <v>10.8225108225108</v>
      </c>
    </row>
    <row r="20" customFormat="false" ht="15" hidden="false" customHeight="false" outlineLevel="0" collapsed="false">
      <c r="B20" s="6" t="s">
        <v>23</v>
      </c>
      <c r="C20" s="10" t="n">
        <f aca="false">C17*C13</f>
        <v>234</v>
      </c>
    </row>
    <row r="21" customFormat="false" ht="30" hidden="false" customHeight="true" outlineLevel="0" collapsed="false">
      <c r="B21" s="13" t="s">
        <v>24</v>
      </c>
      <c r="C21" s="14" t="n">
        <f aca="false">IF(C19="","",C20/C19)</f>
        <v>21.6216</v>
      </c>
      <c r="E21" s="8" t="s">
        <v>25</v>
      </c>
    </row>
    <row r="22" customFormat="false" ht="15" hidden="false" customHeight="false" outlineLevel="0" collapsed="false">
      <c r="B22" s="6" t="s">
        <v>26</v>
      </c>
      <c r="C22" s="10" t="n">
        <f aca="false">IF(C19="","",C17/C19)</f>
        <v>72.072</v>
      </c>
    </row>
    <row r="23" customFormat="false" ht="42" hidden="false" customHeight="true" outlineLevel="0" collapsed="false">
      <c r="B23" s="3" t="s">
        <v>27</v>
      </c>
      <c r="C23" s="3"/>
    </row>
    <row r="25" customFormat="false" ht="15" hidden="false" customHeight="false" outlineLevel="0" collapsed="false">
      <c r="B25" s="4" t="s">
        <v>28</v>
      </c>
      <c r="C25" s="5"/>
    </row>
    <row r="26" customFormat="false" ht="15" hidden="false" customHeight="false" outlineLevel="0" collapsed="false">
      <c r="B26" s="6" t="s">
        <v>29</v>
      </c>
      <c r="C26" s="7" t="n">
        <v>3000</v>
      </c>
    </row>
    <row r="27" customFormat="false" ht="15" hidden="false" customHeight="false" outlineLevel="0" collapsed="false">
      <c r="B27" s="6" t="s">
        <v>30</v>
      </c>
      <c r="C27" s="7" t="n">
        <v>22</v>
      </c>
    </row>
    <row r="28" customFormat="false" ht="15" hidden="false" customHeight="false" outlineLevel="0" collapsed="false">
      <c r="B28" s="6" t="s">
        <v>31</v>
      </c>
      <c r="C28" s="15" t="n">
        <f aca="false">IF(C27=0,"",C26/C27)</f>
        <v>136.363636363636</v>
      </c>
    </row>
    <row r="29" customFormat="false" ht="15" hidden="false" customHeight="false" outlineLevel="0" collapsed="false">
      <c r="B29" s="6" t="s">
        <v>32</v>
      </c>
      <c r="C29" s="12" t="n">
        <f aca="false">IF(C28="","",C28*C18)</f>
        <v>12.6</v>
      </c>
    </row>
    <row r="30" customFormat="false" ht="15" hidden="false" customHeight="false" outlineLevel="0" collapsed="false">
      <c r="B30" s="6" t="s">
        <v>33</v>
      </c>
      <c r="C30" s="10" t="n">
        <f aca="false">IF(C29="","",C29*C17)</f>
        <v>9828</v>
      </c>
    </row>
    <row r="31" customFormat="false" ht="30" hidden="false" customHeight="true" outlineLevel="0" collapsed="false">
      <c r="B31" s="13" t="s">
        <v>34</v>
      </c>
      <c r="C31" s="16" t="n">
        <f aca="false">IF(C30="","",C30-C26)</f>
        <v>6828</v>
      </c>
      <c r="E31" s="8" t="s">
        <v>35</v>
      </c>
    </row>
    <row r="32" customFormat="false" ht="15" hidden="false" customHeight="false" outlineLevel="0" collapsed="false">
      <c r="B32" s="17" t="s">
        <v>36</v>
      </c>
      <c r="C32" s="18" t="str">
        <f aca="false">IF(C27&lt;=C21,"im Zielbereich",IF(C27&lt;=C22,"trägt sich, aber ohne Puffer","zu teuer"))</f>
        <v>trägt sich, aber ohne Puffer</v>
      </c>
    </row>
    <row r="33" customFormat="false" ht="42" hidden="false" customHeight="true" outlineLevel="0" collapsed="false">
      <c r="B33" s="3" t="s">
        <v>37</v>
      </c>
      <c r="C33" s="3"/>
    </row>
    <row r="35" customFormat="false" ht="15" hidden="false" customHeight="false" outlineLevel="0" collapsed="false">
      <c r="B35" s="4" t="s">
        <v>38</v>
      </c>
      <c r="C35" s="5"/>
    </row>
    <row r="36" customFormat="false" ht="15" hidden="false" customHeight="false" outlineLevel="0" collapsed="false">
      <c r="B36" s="19" t="s">
        <v>39</v>
      </c>
      <c r="C36" s="20"/>
    </row>
    <row r="37" customFormat="false" ht="15" hidden="false" customHeight="false" outlineLevel="0" collapsed="false">
      <c r="B37" s="19" t="s">
        <v>40</v>
      </c>
      <c r="C37" s="21"/>
    </row>
    <row r="38" customFormat="false" ht="15" hidden="false" customHeight="false" outlineLevel="0" collapsed="false">
      <c r="B38" s="19" t="s">
        <v>41</v>
      </c>
      <c r="C38" s="22"/>
    </row>
    <row r="40" customFormat="false" ht="15" hidden="false" customHeight="false" outlineLevel="0" collapsed="false">
      <c r="B40" s="23" t="s">
        <v>42</v>
      </c>
    </row>
    <row r="41" customFormat="false" ht="15" hidden="false" customHeight="false" outlineLevel="0" collapsed="false">
      <c r="B41" s="19" t="s">
        <v>43</v>
      </c>
    </row>
  </sheetData>
  <mergeCells count="4">
    <mergeCell ref="B4:C4"/>
    <mergeCell ref="B14:C14"/>
    <mergeCell ref="B23:C23"/>
    <mergeCell ref="B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2026-08-14T18:41:39Z</dcterms:created>
  <dc:creator>openpyxl</dc:creator>
  <dc:description/>
  <dc:language>en-US</dc:language>
  <cp:lastModifiedBy/>
  <dcterms:modified xsi:type="dcterms:W3CDTF">2026-08-14T18:41:39Z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